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Model" sheetId="1" r:id="rId1"/>
  </sheets>
  <definedNames>
    <definedName name="Pct_Beat">Model!$B$7</definedName>
    <definedName name="solver_adj" localSheetId="0" hidden="1">Model!$B$5:$G$5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Model!$B$5:$G$5</definedName>
    <definedName name="solver_lhs2" localSheetId="0" hidden="1">Model!$B$5:$E$5</definedName>
    <definedName name="solver_lin" localSheetId="0" hidden="1">2</definedName>
    <definedName name="solver_mip" localSheetId="0" hidden="1">5000</definedName>
    <definedName name="solver_mni" localSheetId="0" hidden="1">300</definedName>
    <definedName name="solver_mrt" localSheetId="0" hidden="1">0.25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Model!$B$7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Sum_Weights">Model!$H$5</definedName>
    <definedName name="Weights">Model!$B$5:$G$5</definedName>
  </definedNames>
  <calcPr calcId="152511"/>
</workbook>
</file>

<file path=xl/calcChain.xml><?xml version="1.0" encoding="utf-8"?>
<calcChain xmlns="http://schemas.openxmlformats.org/spreadsheetml/2006/main">
  <c r="H12" i="1" l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11" i="1"/>
  <c r="J11" i="1" s="1"/>
  <c r="H5" i="1"/>
  <c r="L5" i="1" s="1"/>
  <c r="B7" i="1" l="1"/>
</calcChain>
</file>

<file path=xl/comments1.xml><?xml version="1.0" encoding="utf-8"?>
<comments xmlns="http://schemas.openxmlformats.org/spreadsheetml/2006/main">
  <authors>
    <author>Chris Albright</author>
  </authors>
  <commentList>
    <comment ref="L4" authorId="0" shapeId="0">
      <text>
        <r>
          <rPr>
            <b/>
            <sz val="8"/>
            <color indexed="81"/>
            <rFont val="Tahoma"/>
            <family val="2"/>
          </rPr>
          <t>To be penalized in the objective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<sst xmlns="http://schemas.openxmlformats.org/spreadsheetml/2006/main" count="24" uniqueCount="18">
  <si>
    <t>Disney</t>
  </si>
  <si>
    <t>Weights for portfolio</t>
  </si>
  <si>
    <t>Sum</t>
  </si>
  <si>
    <t>Required</t>
  </si>
  <si>
    <t>=</t>
  </si>
  <si>
    <t>Portfolio</t>
  </si>
  <si>
    <t>S&amp;P500</t>
  </si>
  <si>
    <t>Historical returns (from Web)</t>
  </si>
  <si>
    <t>Beat S&amp;P500?</t>
  </si>
  <si>
    <t>Difference</t>
  </si>
  <si>
    <t>Beating the S&amp;P 500</t>
  </si>
  <si>
    <t>Percent beating S&amp;P500</t>
  </si>
  <si>
    <t>American Express</t>
  </si>
  <si>
    <t>Cisco</t>
  </si>
  <si>
    <t>FedEx</t>
  </si>
  <si>
    <t>Johnson &amp; Johnson</t>
  </si>
  <si>
    <t>Coca Cola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</si>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</sst>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4" fillId="3" borderId="0" xfId="0" applyNumberFormat="1" applyFont="1" applyFill="1" applyBorder="1"/>
    <xf numFmtId="164" fontId="4" fillId="0" borderId="0" xfId="0" applyNumberFormat="1" applyFont="1"/>
    <xf numFmtId="17" fontId="4" fillId="0" borderId="0" xfId="0" applyNumberFormat="1" applyFont="1"/>
    <xf numFmtId="1" fontId="4" fillId="0" borderId="0" xfId="0" applyNumberFormat="1" applyFont="1" applyAlignment="1">
      <alignment horizontal="center"/>
    </xf>
    <xf numFmtId="164" fontId="4" fillId="2" borderId="0" xfId="0" applyNumberFormat="1" applyFont="1" applyFill="1" applyBorder="1"/>
    <xf numFmtId="164" fontId="4" fillId="4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166370</xdr:colOff>
      <xdr:row>15</xdr:row>
      <xdr:rowOff>52069</xdr:rowOff>
    </xdr:from>
    <xdr:to>
      <xdr:col>5</xdr:col>
      <xdr:colOff>678180</xdr:colOff>
      <xdr:row>24</xdr:row>
      <xdr:rowOff>30480</xdr:rowOff>
    </xdr:to>
    <xdr:sp macro="" textlink="">
      <xdr:nvSpPr>
        <xdr:cNvPr id="3" name="TextBox 2"/>
        <xdr:cNvSpPr txBox="1"/>
      </xdr:nvSpPr>
      <xdr:spPr>
        <a:xfrm>
          <a:off x="2993390" y="2795269"/>
          <a:ext cx="3117850" cy="1624331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Note:  Your solution will obviously depend on which stocks you choose and</a:t>
          </a:r>
          <a:r>
            <a:rPr lang="en-US" sz="1100" baseline="0"/>
            <a:t> the time period you choose (here it is from mid-2005 to mid-2010)</a:t>
          </a:r>
          <a:r>
            <a:rPr lang="en-US" sz="1100"/>
            <a:t>.  Also, it is certainly possible that the Web site we suggested will have changed.  However, there are a number of Web sites where you can obtain the required information on returns.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70"/>
  <sheetViews>
    <sheetView tabSelected="1" workbookViewId="0"/>
  </sheetViews>
  <sheetFormatPr defaultColWidth="9.109375" defaultRowHeight="14.4" x14ac:dyDescent="0.3"/>
  <cols>
    <col min="1" max="1" width="24.5546875" style="2" customWidth="1"/>
    <col min="2" max="2" width="16.6640625" style="2" bestFit="1" customWidth="1"/>
    <col min="3" max="5" width="12.6640625" style="2" bestFit="1" customWidth="1"/>
    <col min="6" max="6" width="18.109375" style="2" bestFit="1" customWidth="1"/>
    <col min="7" max="7" width="12.6640625" style="2" bestFit="1" customWidth="1"/>
    <col min="8" max="8" width="9.109375" style="2"/>
    <col min="9" max="9" width="12.6640625" style="2" bestFit="1" customWidth="1"/>
    <col min="10" max="10" width="13.44140625" style="2" bestFit="1" customWidth="1"/>
    <col min="11" max="16384" width="9.109375" style="2"/>
  </cols>
  <sheetData>
    <row r="1" spans="1:12" x14ac:dyDescent="0.3">
      <c r="A1" s="1" t="s">
        <v>10</v>
      </c>
    </row>
    <row r="3" spans="1:12" x14ac:dyDescent="0.3">
      <c r="A3" s="2" t="s">
        <v>1</v>
      </c>
    </row>
    <row r="4" spans="1:12" x14ac:dyDescent="0.3">
      <c r="B4" s="3" t="s">
        <v>12</v>
      </c>
      <c r="C4" s="3" t="s">
        <v>13</v>
      </c>
      <c r="D4" s="3" t="s">
        <v>0</v>
      </c>
      <c r="E4" s="3" t="s">
        <v>14</v>
      </c>
      <c r="F4" s="3" t="s">
        <v>15</v>
      </c>
      <c r="G4" s="3" t="s">
        <v>16</v>
      </c>
      <c r="H4" s="3" t="s">
        <v>2</v>
      </c>
      <c r="J4" s="3" t="s">
        <v>3</v>
      </c>
      <c r="L4" s="3" t="s">
        <v>9</v>
      </c>
    </row>
    <row r="5" spans="1:12" x14ac:dyDescent="0.3">
      <c r="B5" s="9">
        <v>0.34738814858037192</v>
      </c>
      <c r="C5" s="9">
        <v>0.58890983316501166</v>
      </c>
      <c r="D5" s="9">
        <v>1.7398458692925001E-2</v>
      </c>
      <c r="E5" s="9">
        <v>1.1652129773831751E-2</v>
      </c>
      <c r="F5" s="9">
        <v>1.9265067645274379E-2</v>
      </c>
      <c r="G5" s="9">
        <v>1.5386362142585279E-2</v>
      </c>
      <c r="H5" s="2">
        <f>SUM(Weights)</f>
        <v>1</v>
      </c>
      <c r="I5" s="4" t="s">
        <v>4</v>
      </c>
      <c r="J5" s="2">
        <v>1</v>
      </c>
      <c r="L5" s="2">
        <f>ABS(Sum_Weights-J5)</f>
        <v>0</v>
      </c>
    </row>
    <row r="7" spans="1:12" x14ac:dyDescent="0.3">
      <c r="A7" s="2" t="s">
        <v>11</v>
      </c>
      <c r="B7" s="5">
        <f>COUNTIF(J11:J70,"Yes")/COUNTA(J11:J70)-100000*L5</f>
        <v>0.55000000000000004</v>
      </c>
    </row>
    <row r="9" spans="1:12" x14ac:dyDescent="0.3">
      <c r="A9" s="2" t="s">
        <v>7</v>
      </c>
    </row>
    <row r="10" spans="1:12" x14ac:dyDescent="0.3">
      <c r="A10" s="4" t="s">
        <v>17</v>
      </c>
      <c r="B10" s="3" t="s">
        <v>12</v>
      </c>
      <c r="C10" s="3" t="s">
        <v>13</v>
      </c>
      <c r="D10" s="3" t="s">
        <v>0</v>
      </c>
      <c r="E10" s="3" t="s">
        <v>14</v>
      </c>
      <c r="F10" s="3" t="s">
        <v>15</v>
      </c>
      <c r="G10" s="3" t="s">
        <v>16</v>
      </c>
      <c r="H10" s="3" t="s">
        <v>5</v>
      </c>
      <c r="I10" s="3" t="s">
        <v>6</v>
      </c>
      <c r="J10" s="3" t="s">
        <v>8</v>
      </c>
    </row>
    <row r="11" spans="1:12" x14ac:dyDescent="0.3">
      <c r="A11" s="8">
        <v>1</v>
      </c>
      <c r="B11" s="10">
        <v>4.5330915684497477E-3</v>
      </c>
      <c r="C11" s="10">
        <v>-7.9895561357702233E-2</v>
      </c>
      <c r="D11" s="10">
        <v>-1.7746595130004116E-2</v>
      </c>
      <c r="E11" s="10">
        <v>-3.1451907838595618E-2</v>
      </c>
      <c r="F11" s="10">
        <v>-3.7654653039268576E-3</v>
      </c>
      <c r="G11" s="10">
        <v>5.551149881046811E-3</v>
      </c>
      <c r="H11" s="6">
        <f t="shared" ref="H11:H42" si="0">SUMPRODUCT(Weights,B11:G11)</f>
        <v>-4.6138914477978202E-2</v>
      </c>
      <c r="I11" s="10">
        <v>-1.1222025960556917E-2</v>
      </c>
      <c r="J11" s="3" t="str">
        <f>IF(H11&gt;I11,"Yes","No")</f>
        <v>No</v>
      </c>
      <c r="L11" s="7"/>
    </row>
    <row r="12" spans="1:12" x14ac:dyDescent="0.3">
      <c r="A12" s="8">
        <v>2</v>
      </c>
      <c r="B12" s="10">
        <v>3.9711191335740026E-2</v>
      </c>
      <c r="C12" s="10">
        <v>1.7026106696935338E-2</v>
      </c>
      <c r="D12" s="10">
        <v>-4.2016806722689072E-2</v>
      </c>
      <c r="E12" s="10">
        <v>7.0862177470106924E-2</v>
      </c>
      <c r="F12" s="10">
        <v>-1.7998560115191039E-3</v>
      </c>
      <c r="G12" s="10">
        <v>-1.2355415352260748E-2</v>
      </c>
      <c r="H12" s="6">
        <f t="shared" si="0"/>
        <v>2.3691927259304565E-2</v>
      </c>
      <c r="I12" s="10">
        <v>6.9489400408086488E-3</v>
      </c>
      <c r="J12" s="3" t="str">
        <f t="shared" ref="J12:J70" si="1">IF(H12&gt;I12,"Yes","No")</f>
        <v>Yes</v>
      </c>
    </row>
    <row r="13" spans="1:12" x14ac:dyDescent="0.3">
      <c r="A13" s="8">
        <v>3</v>
      </c>
      <c r="B13" s="10">
        <v>-7.8124999999999879E-3</v>
      </c>
      <c r="C13" s="10">
        <v>-2.6227678571428704E-2</v>
      </c>
      <c r="D13" s="10">
        <v>1.0087719298245633E-2</v>
      </c>
      <c r="E13" s="10">
        <v>5.5124588622472943E-2</v>
      </c>
      <c r="F13" s="10">
        <v>-1.0277677605481433E-2</v>
      </c>
      <c r="G13" s="10">
        <v>-9.3159435719989726E-3</v>
      </c>
      <c r="H13" s="6">
        <f t="shared" si="0"/>
        <v>-1.7683216730519875E-2</v>
      </c>
      <c r="I13" s="10">
        <v>-1.774074104214643E-2</v>
      </c>
      <c r="J13" s="3" t="str">
        <f t="shared" si="1"/>
        <v>Yes</v>
      </c>
    </row>
    <row r="14" spans="1:12" x14ac:dyDescent="0.3">
      <c r="A14" s="8">
        <v>4</v>
      </c>
      <c r="B14" s="10">
        <v>3.3245844269466383E-2</v>
      </c>
      <c r="C14" s="10">
        <v>5.157593123209161E-3</v>
      </c>
      <c r="D14" s="10">
        <v>2.3013460703430202E-2</v>
      </c>
      <c r="E14" s="10">
        <v>6.1824663027737523E-2</v>
      </c>
      <c r="F14" s="10">
        <v>-8.7447622517763529E-3</v>
      </c>
      <c r="G14" s="10">
        <v>4.2987641053198198E-3</v>
      </c>
      <c r="H14" s="6">
        <f t="shared" si="0"/>
        <v>1.5605031241703596E-2</v>
      </c>
      <c r="I14" s="10">
        <v>3.5186121076047447E-2</v>
      </c>
      <c r="J14" s="3" t="str">
        <f t="shared" si="1"/>
        <v>No</v>
      </c>
    </row>
    <row r="15" spans="1:12" x14ac:dyDescent="0.3">
      <c r="A15" s="8">
        <v>5</v>
      </c>
      <c r="B15" s="10">
        <v>8.4674005080438491E-4</v>
      </c>
      <c r="C15" s="10">
        <v>-2.3945267958950866E-2</v>
      </c>
      <c r="D15" s="10">
        <v>-2.8438030560271568E-2</v>
      </c>
      <c r="E15" s="10">
        <v>6.0008392782207445E-2</v>
      </c>
      <c r="F15" s="10">
        <v>-2.6833302701709132E-2</v>
      </c>
      <c r="G15" s="10">
        <v>-5.5644729802033312E-2</v>
      </c>
      <c r="H15" s="6">
        <f t="shared" si="0"/>
        <v>-1.4976123975768085E-2</v>
      </c>
      <c r="I15" s="10">
        <v>-9.5239619681791992E-4</v>
      </c>
      <c r="J15" s="3" t="str">
        <f t="shared" si="1"/>
        <v>No</v>
      </c>
    </row>
    <row r="16" spans="1:12" x14ac:dyDescent="0.3">
      <c r="A16" s="8">
        <v>6</v>
      </c>
      <c r="B16" s="10">
        <v>2.1573604060913621E-2</v>
      </c>
      <c r="C16" s="10">
        <v>8.4696261682242938E-2</v>
      </c>
      <c r="D16" s="10">
        <v>5.5919615552643125E-2</v>
      </c>
      <c r="E16" s="10">
        <v>-2.1674584323040497E-2</v>
      </c>
      <c r="F16" s="10">
        <v>-4.2492917847025496E-2</v>
      </c>
      <c r="G16" s="10">
        <v>2.6628895184136116E-2</v>
      </c>
      <c r="H16" s="6">
        <f t="shared" si="0"/>
        <v>5.7684328649899641E-2</v>
      </c>
      <c r="I16" s="10">
        <v>2.5466838635252998E-2</v>
      </c>
      <c r="J16" s="3" t="str">
        <f t="shared" si="1"/>
        <v>Yes</v>
      </c>
    </row>
    <row r="17" spans="1:10" x14ac:dyDescent="0.3">
      <c r="A17" s="8">
        <v>7</v>
      </c>
      <c r="B17" s="10">
        <v>2.7122153209109781E-2</v>
      </c>
      <c r="C17" s="10">
        <v>8.9929994614970282E-2</v>
      </c>
      <c r="D17" s="10">
        <v>0.10591642532064537</v>
      </c>
      <c r="E17" s="10">
        <v>6.0192210419828057E-2</v>
      </c>
      <c r="F17" s="10">
        <v>7.4950690335304822E-3</v>
      </c>
      <c r="G17" s="10">
        <v>1.4072847682119149E-2</v>
      </c>
      <c r="H17" s="6">
        <f t="shared" si="0"/>
        <v>6.5287645654839035E-2</v>
      </c>
      <c r="I17" s="10">
        <v>4.5309668145752973E-4</v>
      </c>
      <c r="J17" s="3" t="str">
        <f t="shared" si="1"/>
        <v>Yes</v>
      </c>
    </row>
    <row r="18" spans="1:10" x14ac:dyDescent="0.3">
      <c r="A18" s="8">
        <v>8</v>
      </c>
      <c r="B18" s="10">
        <v>-2.4591816166095522E-2</v>
      </c>
      <c r="C18" s="10">
        <v>7.0652173913043639E-2</v>
      </c>
      <c r="D18" s="10">
        <v>-3.7411148522260166E-3</v>
      </c>
      <c r="E18" s="10">
        <v>5.391221374045807E-2</v>
      </c>
      <c r="F18" s="10">
        <v>2.7212216131558352E-2</v>
      </c>
      <c r="G18" s="10">
        <v>4.8979591836734613E-3</v>
      </c>
      <c r="H18" s="6">
        <f t="shared" si="0"/>
        <v>3.4227563900695458E-2</v>
      </c>
      <c r="I18" s="10">
        <v>1.1095841206877554E-2</v>
      </c>
      <c r="J18" s="3" t="str">
        <f t="shared" si="1"/>
        <v>Yes</v>
      </c>
    </row>
    <row r="19" spans="1:10" x14ac:dyDescent="0.3">
      <c r="A19" s="8">
        <v>9</v>
      </c>
      <c r="B19" s="10">
        <v>2.6245091961148916E-2</v>
      </c>
      <c r="C19" s="10">
        <v>-3.3225657591139934E-2</v>
      </c>
      <c r="D19" s="10">
        <v>2.6286143447240063E-3</v>
      </c>
      <c r="E19" s="10">
        <v>1.9375282933454058E-2</v>
      </c>
      <c r="F19" s="10">
        <v>-1.0291595197255558E-2</v>
      </c>
      <c r="G19" s="10">
        <v>2.166260492824216E-3</v>
      </c>
      <c r="H19" s="6">
        <f t="shared" si="0"/>
        <v>-1.0343122823064413E-2</v>
      </c>
      <c r="I19" s="10">
        <v>1.2155660413786721E-2</v>
      </c>
      <c r="J19" s="3" t="str">
        <f t="shared" si="1"/>
        <v>No</v>
      </c>
    </row>
    <row r="20" spans="1:10" x14ac:dyDescent="0.3">
      <c r="A20" s="8">
        <v>10</v>
      </c>
      <c r="B20" s="10">
        <v>1.0269834877164824E-2</v>
      </c>
      <c r="C20" s="10">
        <v>-6.062052505966585E-2</v>
      </c>
      <c r="D20" s="10">
        <v>9.1011235955056169E-2</v>
      </c>
      <c r="E20" s="10">
        <v>-5.0892619237943013E-2</v>
      </c>
      <c r="F20" s="10">
        <v>3.3891777392643908E-2</v>
      </c>
      <c r="G20" s="10">
        <v>4.9446095649824523E-2</v>
      </c>
      <c r="H20" s="6">
        <f t="shared" si="0"/>
        <v>-2.9728233631300453E-2</v>
      </c>
      <c r="I20" s="10">
        <v>-3.0916901290238885E-2</v>
      </c>
      <c r="J20" s="3" t="str">
        <f t="shared" si="1"/>
        <v>Yes</v>
      </c>
    </row>
    <row r="21" spans="1:10" x14ac:dyDescent="0.3">
      <c r="A21" s="8">
        <v>11</v>
      </c>
      <c r="B21" s="10">
        <v>-2.092884193741288E-2</v>
      </c>
      <c r="C21" s="10">
        <v>-7.621951219512123E-3</v>
      </c>
      <c r="D21" s="10">
        <v>-1.6477857878475815E-2</v>
      </c>
      <c r="E21" s="10">
        <v>7.0372449934493694E-2</v>
      </c>
      <c r="F21" s="10">
        <v>-5.028869435649023E-3</v>
      </c>
      <c r="G21" s="10">
        <v>-1.5962924819773544E-2</v>
      </c>
      <c r="H21" s="6">
        <f t="shared" si="0"/>
        <v>-1.1568266936140131E-2</v>
      </c>
      <c r="I21" s="10">
        <v>8.6608035651117117E-5</v>
      </c>
      <c r="J21" s="3" t="str">
        <f t="shared" si="1"/>
        <v>No</v>
      </c>
    </row>
    <row r="22" spans="1:10" x14ac:dyDescent="0.3">
      <c r="A22" s="8">
        <v>12</v>
      </c>
      <c r="B22" s="10">
        <v>-1.913680781758953E-2</v>
      </c>
      <c r="C22" s="10">
        <v>-8.4485407066052329E-2</v>
      </c>
      <c r="D22" s="10">
        <v>-1.0471204188481577E-2</v>
      </c>
      <c r="E22" s="10">
        <v>-0.10395173981465292</v>
      </c>
      <c r="F22" s="10">
        <v>4.3991014601272957E-2</v>
      </c>
      <c r="G22" s="10">
        <v>3.4536891679748834E-2</v>
      </c>
      <c r="H22" s="6">
        <f t="shared" si="0"/>
        <v>-5.6416742198970568E-2</v>
      </c>
      <c r="I22" s="10">
        <v>5.0858132577547123E-3</v>
      </c>
      <c r="J22" s="3" t="str">
        <f t="shared" si="1"/>
        <v>No</v>
      </c>
    </row>
    <row r="23" spans="1:10" x14ac:dyDescent="0.3">
      <c r="A23" s="8">
        <v>13</v>
      </c>
      <c r="B23" s="10">
        <v>9.1324200913241536E-3</v>
      </c>
      <c r="C23" s="10">
        <v>0.22986577181208051</v>
      </c>
      <c r="D23" s="10">
        <v>-1.4109347442681727E-3</v>
      </c>
      <c r="E23" s="10">
        <v>-3.512537808566684E-2</v>
      </c>
      <c r="F23" s="10">
        <v>3.9627039627039513E-2</v>
      </c>
      <c r="G23" s="10">
        <v>6.8285280728377119E-3</v>
      </c>
      <c r="H23" s="6">
        <f t="shared" si="0"/>
        <v>0.13897735808693298</v>
      </c>
      <c r="I23" s="10">
        <v>2.1274262528785937E-2</v>
      </c>
      <c r="J23" s="3" t="str">
        <f t="shared" si="1"/>
        <v>Yes</v>
      </c>
    </row>
    <row r="24" spans="1:10" x14ac:dyDescent="0.3">
      <c r="A24" s="8">
        <v>14</v>
      </c>
      <c r="B24" s="10">
        <v>6.7461949814891023E-2</v>
      </c>
      <c r="C24" s="10">
        <v>4.5020463847203367E-2</v>
      </c>
      <c r="D24" s="10">
        <v>4.2741080890144854E-2</v>
      </c>
      <c r="E24" s="10">
        <v>7.6650824148043264E-2</v>
      </c>
      <c r="F24" s="10">
        <v>4.3118316660917559E-3</v>
      </c>
      <c r="G24" s="10">
        <v>4.0190906807333979E-3</v>
      </c>
      <c r="H24" s="6">
        <f t="shared" si="0"/>
        <v>5.1730156893107192E-2</v>
      </c>
      <c r="I24" s="10">
        <v>2.4566274485741876E-2</v>
      </c>
      <c r="J24" s="3" t="str">
        <f t="shared" si="1"/>
        <v>Yes</v>
      </c>
    </row>
    <row r="25" spans="1:10" x14ac:dyDescent="0.3">
      <c r="A25" s="8">
        <v>15</v>
      </c>
      <c r="B25" s="10">
        <v>3.3718689788053952E-2</v>
      </c>
      <c r="C25" s="10">
        <v>5.0043516100957294E-2</v>
      </c>
      <c r="D25" s="10">
        <v>1.7615176151761502E-2</v>
      </c>
      <c r="E25" s="10">
        <v>5.3911900065746171E-2</v>
      </c>
      <c r="F25" s="10">
        <v>3.795294521724199E-2</v>
      </c>
      <c r="G25" s="10">
        <v>4.5784338253690229E-2</v>
      </c>
      <c r="H25" s="6">
        <f t="shared" si="0"/>
        <v>4.355487777237569E-2</v>
      </c>
      <c r="I25" s="10">
        <v>3.1508028596025112E-2</v>
      </c>
      <c r="J25" s="3" t="str">
        <f t="shared" si="1"/>
        <v>Yes</v>
      </c>
    </row>
    <row r="26" spans="1:10" x14ac:dyDescent="0.3">
      <c r="A26" s="8">
        <v>16</v>
      </c>
      <c r="B26" s="10">
        <v>1.5657036346691584E-2</v>
      </c>
      <c r="C26" s="10">
        <v>0.11520928305014511</v>
      </c>
      <c r="D26" s="10">
        <v>5.0599201065246326E-2</v>
      </c>
      <c r="E26" s="10">
        <v>7.7533196684787861E-3</v>
      </c>
      <c r="F26" s="10">
        <v>-1.6545334215751158E-2</v>
      </c>
      <c r="G26" s="10">
        <v>9.0909090909091529E-3</v>
      </c>
      <c r="H26" s="6">
        <f t="shared" si="0"/>
        <v>7.4078768362036085E-2</v>
      </c>
      <c r="I26" s="10">
        <v>1.6466609576614406E-2</v>
      </c>
      <c r="J26" s="3" t="str">
        <f t="shared" si="1"/>
        <v>Yes</v>
      </c>
    </row>
    <row r="27" spans="1:10" x14ac:dyDescent="0.3">
      <c r="A27" s="8">
        <v>17</v>
      </c>
      <c r="B27" s="10">
        <v>3.321710405578996E-2</v>
      </c>
      <c r="C27" s="10">
        <v>1.5607580824972061E-2</v>
      </c>
      <c r="D27" s="10">
        <v>4.6261089987325872E-2</v>
      </c>
      <c r="E27" s="10">
        <v>-5.8277325787053441E-2</v>
      </c>
      <c r="F27" s="10">
        <v>1.6823687752355555E-3</v>
      </c>
      <c r="G27" s="10">
        <v>3.0109056424845973E-2</v>
      </c>
      <c r="H27" s="6">
        <f t="shared" si="0"/>
        <v>2.1352182593361149E-2</v>
      </c>
      <c r="I27" s="10">
        <v>1.2615751483260993E-2</v>
      </c>
      <c r="J27" s="3" t="str">
        <f t="shared" si="1"/>
        <v>Yes</v>
      </c>
    </row>
    <row r="28" spans="1:10" x14ac:dyDescent="0.3">
      <c r="A28" s="8">
        <v>18</v>
      </c>
      <c r="B28" s="10">
        <v>-3.8010657193605697E-2</v>
      </c>
      <c r="C28" s="10">
        <v>-2.5978777899743774E-2</v>
      </c>
      <c r="D28" s="10">
        <v>2.6347668079951463E-2</v>
      </c>
      <c r="E28" s="10">
        <v>1.6433467931261152E-2</v>
      </c>
      <c r="F28" s="10">
        <v>1.1756802149815298E-2</v>
      </c>
      <c r="G28" s="10">
        <v>-7.5949367088608832E-3</v>
      </c>
      <c r="H28" s="6">
        <f t="shared" si="0"/>
        <v>-2.7744078729810041E-2</v>
      </c>
      <c r="I28" s="10">
        <v>1.4059084819854795E-2</v>
      </c>
      <c r="J28" s="3" t="str">
        <f t="shared" si="1"/>
        <v>No</v>
      </c>
    </row>
    <row r="29" spans="1:10" x14ac:dyDescent="0.3">
      <c r="A29" s="8">
        <v>19</v>
      </c>
      <c r="B29" s="10">
        <v>-2.3264401772525815E-2</v>
      </c>
      <c r="C29" s="10">
        <v>-2.5544703230653634E-2</v>
      </c>
      <c r="D29" s="10">
        <v>-2.6261434051342594E-2</v>
      </c>
      <c r="E29" s="10">
        <v>3.4645232815964523E-2</v>
      </c>
      <c r="F29" s="10">
        <v>-5.2456839309429008E-2</v>
      </c>
      <c r="G29" s="10">
        <v>-2.5046382189239293E-2</v>
      </c>
      <c r="H29" s="6">
        <f t="shared" si="0"/>
        <v>-2.4574479368623326E-2</v>
      </c>
      <c r="I29" s="10">
        <v>-2.1846145288686222E-2</v>
      </c>
      <c r="J29" s="3" t="str">
        <f t="shared" si="1"/>
        <v>No</v>
      </c>
    </row>
    <row r="30" spans="1:10" x14ac:dyDescent="0.3">
      <c r="A30" s="8">
        <v>20</v>
      </c>
      <c r="B30" s="10">
        <v>-8.1285444234404491E-3</v>
      </c>
      <c r="C30" s="10">
        <v>-1.5805705474171167E-2</v>
      </c>
      <c r="D30" s="10">
        <v>5.4545454545454463E-3</v>
      </c>
      <c r="E30" s="10">
        <v>-5.8755246004107496E-2</v>
      </c>
      <c r="F30" s="10">
        <v>-4.2396636299929957E-2</v>
      </c>
      <c r="G30" s="10">
        <v>3.5680304471931497E-2</v>
      </c>
      <c r="H30" s="6">
        <f t="shared" si="0"/>
        <v>-1.298940241960282E-2</v>
      </c>
      <c r="I30" s="10">
        <v>9.9799547916577559E-3</v>
      </c>
      <c r="J30" s="3" t="str">
        <f t="shared" si="1"/>
        <v>No</v>
      </c>
    </row>
    <row r="31" spans="1:10" x14ac:dyDescent="0.3">
      <c r="A31" s="8">
        <v>21</v>
      </c>
      <c r="B31" s="10">
        <v>7.8521059653135217E-2</v>
      </c>
      <c r="C31" s="10">
        <v>4.7395221308264679E-2</v>
      </c>
      <c r="D31" s="10">
        <v>1.5973477998794488E-2</v>
      </c>
      <c r="E31" s="10">
        <v>-1.8499193624893301E-2</v>
      </c>
      <c r="F31" s="10">
        <v>6.5678741309915911E-2</v>
      </c>
      <c r="G31" s="10">
        <v>8.7276067983463587E-2</v>
      </c>
      <c r="H31" s="6">
        <f t="shared" si="0"/>
        <v>5.7859322885822885E-2</v>
      </c>
      <c r="I31" s="10">
        <v>4.3290683107413817E-2</v>
      </c>
      <c r="J31" s="3" t="str">
        <f t="shared" si="1"/>
        <v>Yes</v>
      </c>
    </row>
    <row r="32" spans="1:10" x14ac:dyDescent="0.3">
      <c r="A32" s="8">
        <v>22</v>
      </c>
      <c r="B32" s="10">
        <v>7.1037285739529873E-2</v>
      </c>
      <c r="C32" s="10">
        <v>6.7314884068811996E-3</v>
      </c>
      <c r="D32" s="10">
        <v>1.3052506674577209E-2</v>
      </c>
      <c r="E32" s="10">
        <v>5.8573361685675646E-2</v>
      </c>
      <c r="F32" s="10">
        <v>-8.2403433476394318E-3</v>
      </c>
      <c r="G32" s="10">
        <v>1.5209125475285147E-2</v>
      </c>
      <c r="H32" s="6">
        <f t="shared" si="0"/>
        <v>2.9626611138168793E-2</v>
      </c>
      <c r="I32" s="10">
        <v>3.2549228600147063E-2</v>
      </c>
      <c r="J32" s="3" t="str">
        <f t="shared" si="1"/>
        <v>No</v>
      </c>
    </row>
    <row r="33" spans="1:10" x14ac:dyDescent="0.3">
      <c r="A33" s="8">
        <v>23</v>
      </c>
      <c r="B33" s="10">
        <v>-5.8406203596766196E-2</v>
      </c>
      <c r="C33" s="10">
        <v>3.4546805349182752E-2</v>
      </c>
      <c r="D33" s="10">
        <v>-3.6603221083455345E-2</v>
      </c>
      <c r="E33" s="10">
        <v>-4.9306062819575612E-3</v>
      </c>
      <c r="F33" s="10">
        <v>-2.6138133979574259E-2</v>
      </c>
      <c r="G33" s="10">
        <v>-6.2421972534332966E-3</v>
      </c>
      <c r="H33" s="6">
        <f t="shared" si="0"/>
        <v>-1.2385588795715758E-3</v>
      </c>
      <c r="I33" s="10">
        <v>-1.7816309730697352E-2</v>
      </c>
      <c r="J33" s="3" t="str">
        <f t="shared" si="1"/>
        <v>Yes</v>
      </c>
    </row>
    <row r="34" spans="1:10" x14ac:dyDescent="0.3">
      <c r="A34" s="8">
        <v>24</v>
      </c>
      <c r="B34" s="10">
        <v>-4.082705449448043E-2</v>
      </c>
      <c r="C34" s="10">
        <v>3.806104129263909E-2</v>
      </c>
      <c r="D34" s="10">
        <v>-3.3434650455926987E-2</v>
      </c>
      <c r="E34" s="10">
        <v>-2.0187190310148547E-3</v>
      </c>
      <c r="F34" s="10">
        <v>-1.8130110202630573E-2</v>
      </c>
      <c r="G34" s="10">
        <v>-3.7688442211055218E-3</v>
      </c>
      <c r="H34" s="6">
        <f t="shared" si="0"/>
        <v>7.2191862423961984E-3</v>
      </c>
      <c r="I34" s="10">
        <v>-3.1981907074200906E-2</v>
      </c>
      <c r="J34" s="3" t="str">
        <f t="shared" si="1"/>
        <v>Yes</v>
      </c>
    </row>
    <row r="35" spans="1:10" x14ac:dyDescent="0.3">
      <c r="A35" s="8">
        <v>25</v>
      </c>
      <c r="B35" s="10">
        <v>1.2787723785166291E-3</v>
      </c>
      <c r="C35" s="10">
        <v>0.10411622276029062</v>
      </c>
      <c r="D35" s="10">
        <v>1.8238993710691882E-2</v>
      </c>
      <c r="E35" s="10">
        <v>-9.5623390952556658E-3</v>
      </c>
      <c r="F35" s="10">
        <v>2.8059377262852951E-2</v>
      </c>
      <c r="G35" s="10">
        <v>3.2156368221942018E-2</v>
      </c>
      <c r="H35" s="6">
        <f t="shared" si="0"/>
        <v>6.3000541834865489E-2</v>
      </c>
      <c r="I35" s="10">
        <v>1.2863592323074088E-2</v>
      </c>
      <c r="J35" s="3" t="str">
        <f t="shared" si="1"/>
        <v>Yes</v>
      </c>
    </row>
    <row r="36" spans="1:10" x14ac:dyDescent="0.3">
      <c r="A36" s="8">
        <v>26</v>
      </c>
      <c r="B36" s="10">
        <v>1.277139208173683E-2</v>
      </c>
      <c r="C36" s="10">
        <v>3.7907268170426091E-2</v>
      </c>
      <c r="D36" s="10">
        <v>2.3471278567016612E-2</v>
      </c>
      <c r="E36" s="10">
        <v>-4.4095803936130711E-2</v>
      </c>
      <c r="F36" s="10">
        <v>6.3391442155309063E-2</v>
      </c>
      <c r="G36" s="10">
        <v>7.5137446548564399E-2</v>
      </c>
      <c r="H36" s="6">
        <f t="shared" si="0"/>
        <v>2.9032479649047583E-2</v>
      </c>
      <c r="I36" s="10">
        <v>3.5794001316155462E-2</v>
      </c>
      <c r="J36" s="3" t="str">
        <f t="shared" si="1"/>
        <v>No</v>
      </c>
    </row>
    <row r="37" spans="1:10" x14ac:dyDescent="0.3">
      <c r="A37" s="8">
        <v>27</v>
      </c>
      <c r="B37" s="10">
        <v>2.9183930823275167E-2</v>
      </c>
      <c r="C37" s="10">
        <v>-2.1128886205855806E-3</v>
      </c>
      <c r="D37" s="10">
        <v>6.9402534701266403E-3</v>
      </c>
      <c r="E37" s="10">
        <v>-1.3499077401184816E-2</v>
      </c>
      <c r="F37" s="10">
        <v>-8.113926146713064E-3</v>
      </c>
      <c r="G37" s="10">
        <v>7.4621212121212213E-2</v>
      </c>
      <c r="H37" s="6">
        <f t="shared" si="0"/>
        <v>9.8491411806931831E-3</v>
      </c>
      <c r="I37" s="10">
        <v>1.4822335025380782E-2</v>
      </c>
      <c r="J37" s="3" t="str">
        <f t="shared" si="1"/>
        <v>No</v>
      </c>
    </row>
    <row r="38" spans="1:10" x14ac:dyDescent="0.3">
      <c r="A38" s="8">
        <v>28</v>
      </c>
      <c r="B38" s="10">
        <v>-3.2207246630491917E-2</v>
      </c>
      <c r="C38" s="10">
        <v>-0.15245009074410171</v>
      </c>
      <c r="D38" s="10">
        <v>-4.2852861851962729E-2</v>
      </c>
      <c r="E38" s="10">
        <v>-4.7056507186454037E-2</v>
      </c>
      <c r="F38" s="10">
        <v>4.5909849749582642E-2</v>
      </c>
      <c r="G38" s="10">
        <v>1.0927035600986913E-2</v>
      </c>
      <c r="H38" s="6">
        <f t="shared" si="0"/>
        <v>-0.10120907187127083</v>
      </c>
      <c r="I38" s="10">
        <v>-4.4043423821141361E-2</v>
      </c>
      <c r="J38" s="3" t="str">
        <f t="shared" si="1"/>
        <v>No</v>
      </c>
    </row>
    <row r="39" spans="1:10" x14ac:dyDescent="0.3">
      <c r="A39" s="8">
        <v>29</v>
      </c>
      <c r="B39" s="10">
        <v>-0.11810453969976489</v>
      </c>
      <c r="C39" s="10">
        <v>-3.3904354032833664E-2</v>
      </c>
      <c r="D39" s="10">
        <v>-1.5654351909830933E-2</v>
      </c>
      <c r="E39" s="10">
        <v>-9.3595041322314082E-2</v>
      </c>
      <c r="F39" s="10">
        <v>-1.5323224261771762E-2</v>
      </c>
      <c r="G39" s="10">
        <v>-1.1680613668061397E-2</v>
      </c>
      <c r="H39" s="6">
        <f t="shared" si="0"/>
        <v>-6.2832593128915537E-2</v>
      </c>
      <c r="I39" s="10">
        <v>-8.6284888666839053E-3</v>
      </c>
      <c r="J39" s="3" t="str">
        <f t="shared" si="1"/>
        <v>No</v>
      </c>
    </row>
    <row r="40" spans="1:10" x14ac:dyDescent="0.3">
      <c r="A40" s="8">
        <v>30</v>
      </c>
      <c r="B40" s="10">
        <v>-5.2296964725184518E-2</v>
      </c>
      <c r="C40" s="10">
        <v>-9.4939046915404515E-2</v>
      </c>
      <c r="D40" s="10">
        <v>-7.5699745547073871E-2</v>
      </c>
      <c r="E40" s="10">
        <v>4.661499886026902E-2</v>
      </c>
      <c r="F40" s="10">
        <v>-5.3331171988977133E-2</v>
      </c>
      <c r="G40" s="10">
        <v>-3.8631151878638172E-2</v>
      </c>
      <c r="H40" s="6">
        <f t="shared" si="0"/>
        <v>-7.6473600440649131E-2</v>
      </c>
      <c r="I40" s="10">
        <v>-6.1163474897164151E-2</v>
      </c>
      <c r="J40" s="3" t="str">
        <f t="shared" si="1"/>
        <v>No</v>
      </c>
    </row>
    <row r="41" spans="1:10" x14ac:dyDescent="0.3">
      <c r="A41" s="8">
        <v>31</v>
      </c>
      <c r="B41" s="10">
        <v>-0.13893096732309027</v>
      </c>
      <c r="C41" s="10">
        <v>-4.4897959183673236E-3</v>
      </c>
      <c r="D41" s="10">
        <v>8.6373021335168679E-2</v>
      </c>
      <c r="E41" s="10">
        <v>-5.56463029511053E-2</v>
      </c>
      <c r="F41" s="10">
        <v>-1.2328767123287652E-2</v>
      </c>
      <c r="G41" s="10">
        <v>-9.1743119266055051E-3</v>
      </c>
      <c r="H41" s="6">
        <f t="shared" si="0"/>
        <v>-5.0431370801941058E-2</v>
      </c>
      <c r="I41" s="10">
        <v>-3.4761162090602336E-2</v>
      </c>
      <c r="J41" s="3" t="str">
        <f t="shared" si="1"/>
        <v>No</v>
      </c>
    </row>
    <row r="42" spans="1:10" x14ac:dyDescent="0.3">
      <c r="A42" s="8">
        <v>32</v>
      </c>
      <c r="B42" s="10">
        <v>3.3425483789896918E-2</v>
      </c>
      <c r="C42" s="10">
        <v>-1.2300123001230042E-2</v>
      </c>
      <c r="D42" s="10">
        <v>-3.1992397846056432E-2</v>
      </c>
      <c r="E42" s="10">
        <v>5.2698339483394918E-2</v>
      </c>
      <c r="F42" s="10">
        <v>4.6983356449375881E-2</v>
      </c>
      <c r="G42" s="10">
        <v>4.7962962962963027E-2</v>
      </c>
      <c r="H42" s="6">
        <f t="shared" si="0"/>
        <v>6.0684960805045592E-3</v>
      </c>
      <c r="I42" s="10">
        <v>-5.9595830546433368E-3</v>
      </c>
      <c r="J42" s="3" t="str">
        <f t="shared" si="1"/>
        <v>Yes</v>
      </c>
    </row>
    <row r="43" spans="1:10" x14ac:dyDescent="0.3">
      <c r="A43" s="8">
        <v>33</v>
      </c>
      <c r="B43" s="10">
        <v>0.10262645914396902</v>
      </c>
      <c r="C43" s="10">
        <v>6.4342050643420537E-2</v>
      </c>
      <c r="D43" s="10">
        <v>3.3704188481675432E-2</v>
      </c>
      <c r="E43" s="10">
        <v>3.4505422280644009E-2</v>
      </c>
      <c r="F43" s="10">
        <v>3.4277198211624449E-2</v>
      </c>
      <c r="G43" s="10">
        <v>-3.286799787948412E-2</v>
      </c>
      <c r="H43" s="6">
        <f t="shared" ref="H43:H74" si="2">SUMPRODUCT(Weights,B43:G43)</f>
        <v>7.4685978160647967E-2</v>
      </c>
      <c r="I43" s="10">
        <v>4.7546684811370581E-2</v>
      </c>
      <c r="J43" s="3" t="str">
        <f t="shared" si="1"/>
        <v>Yes</v>
      </c>
    </row>
    <row r="44" spans="1:10" x14ac:dyDescent="0.3">
      <c r="A44" s="8">
        <v>34</v>
      </c>
      <c r="B44" s="10">
        <v>-3.4627260696956333E-2</v>
      </c>
      <c r="C44" s="10">
        <v>4.2121684867394628E-2</v>
      </c>
      <c r="D44" s="10">
        <v>3.6087369420702661E-2</v>
      </c>
      <c r="E44" s="10">
        <v>-4.3413807708597991E-2</v>
      </c>
      <c r="F44" s="10">
        <v>1.7611271213576597E-3</v>
      </c>
      <c r="G44" s="10">
        <v>-2.7407272062854014E-2</v>
      </c>
      <c r="H44" s="6">
        <f t="shared" si="2"/>
        <v>1.2511005728592138E-2</v>
      </c>
      <c r="I44" s="10">
        <v>1.067415324879668E-2</v>
      </c>
      <c r="J44" s="3" t="str">
        <f t="shared" si="1"/>
        <v>Yes</v>
      </c>
    </row>
    <row r="45" spans="1:10" x14ac:dyDescent="0.3">
      <c r="A45" s="8">
        <v>35</v>
      </c>
      <c r="B45" s="10">
        <v>-0.18734292894676724</v>
      </c>
      <c r="C45" s="10">
        <v>-0.12949101796407175</v>
      </c>
      <c r="D45" s="10">
        <v>-7.1494042163152971E-2</v>
      </c>
      <c r="E45" s="10">
        <v>-0.1398051804294887</v>
      </c>
      <c r="F45" s="10">
        <v>-3.5959725107879176E-2</v>
      </c>
      <c r="G45" s="10">
        <v>-8.6229569791470909E-2</v>
      </c>
      <c r="H45" s="6">
        <f t="shared" si="2"/>
        <v>-0.14623168719173454</v>
      </c>
      <c r="I45" s="10">
        <v>-8.5962381639269406E-2</v>
      </c>
      <c r="J45" s="3" t="str">
        <f t="shared" si="1"/>
        <v>No</v>
      </c>
    </row>
    <row r="46" spans="1:10" x14ac:dyDescent="0.3">
      <c r="A46" s="8">
        <v>36</v>
      </c>
      <c r="B46" s="10">
        <v>-1.0402024177677747E-2</v>
      </c>
      <c r="C46" s="10">
        <v>-5.4600171969045701E-2</v>
      </c>
      <c r="D46" s="10">
        <v>-2.7311615663047115E-2</v>
      </c>
      <c r="E46" s="10">
        <v>6.4341783554254755E-4</v>
      </c>
      <c r="F46" s="10">
        <v>6.4157824933686963E-2</v>
      </c>
      <c r="G46" s="10">
        <v>-9.2516447368421635E-3</v>
      </c>
      <c r="H46" s="6">
        <f t="shared" si="2"/>
        <v>-3.5142145233489866E-2</v>
      </c>
      <c r="I46" s="10">
        <v>-9.8593749999999151E-3</v>
      </c>
      <c r="J46" s="3" t="str">
        <f t="shared" si="1"/>
        <v>No</v>
      </c>
    </row>
    <row r="47" spans="1:10" x14ac:dyDescent="0.3">
      <c r="A47" s="8">
        <v>37</v>
      </c>
      <c r="B47" s="10">
        <v>6.9034090909090892E-2</v>
      </c>
      <c r="C47" s="10">
        <v>9.3678944974988743E-2</v>
      </c>
      <c r="D47" s="10">
        <v>6.596752368064962E-2</v>
      </c>
      <c r="E47" s="10">
        <v>5.0411522633744876E-2</v>
      </c>
      <c r="F47" s="10">
        <v>3.5363763826141086E-2</v>
      </c>
      <c r="G47" s="10">
        <v>1.1205644324548644E-2</v>
      </c>
      <c r="H47" s="6">
        <f t="shared" si="2"/>
        <v>8.173891112971092E-2</v>
      </c>
      <c r="I47" s="10">
        <v>1.2190503242910426E-2</v>
      </c>
      <c r="J47" s="3" t="str">
        <f t="shared" si="1"/>
        <v>Yes</v>
      </c>
    </row>
    <row r="48" spans="1:10" x14ac:dyDescent="0.3">
      <c r="A48" s="8">
        <v>38</v>
      </c>
      <c r="B48" s="10">
        <v>-0.1070954026043051</v>
      </c>
      <c r="C48" s="10">
        <v>-6.1954261954262034E-2</v>
      </c>
      <c r="D48" s="10">
        <v>-5.1412250079339923E-2</v>
      </c>
      <c r="E48" s="10">
        <v>-4.4319294809010826E-2</v>
      </c>
      <c r="F48" s="10">
        <v>-1.6250376166114931E-2</v>
      </c>
      <c r="G48" s="10">
        <v>2.2778575825980026E-2</v>
      </c>
      <c r="H48" s="6">
        <f t="shared" si="2"/>
        <v>-7.5062640966790495E-2</v>
      </c>
      <c r="I48" s="10">
        <v>-9.0791453271283046E-2</v>
      </c>
      <c r="J48" s="3" t="str">
        <f t="shared" si="1"/>
        <v>Yes</v>
      </c>
    </row>
    <row r="49" spans="1:10" x14ac:dyDescent="0.3">
      <c r="A49" s="8">
        <v>39</v>
      </c>
      <c r="B49" s="10">
        <v>-0.21994047619047619</v>
      </c>
      <c r="C49" s="10">
        <v>-0.21232269503546097</v>
      </c>
      <c r="D49" s="10">
        <v>-0.15557042489126804</v>
      </c>
      <c r="E49" s="10">
        <v>-0.17294388931591084</v>
      </c>
      <c r="F49" s="10">
        <v>-0.11471397981033946</v>
      </c>
      <c r="G49" s="10">
        <v>-0.16693418940609953</v>
      </c>
      <c r="H49" s="6">
        <f t="shared" si="2"/>
        <v>-0.21094397045847155</v>
      </c>
      <c r="I49" s="10">
        <v>-0.16942453444905511</v>
      </c>
      <c r="J49" s="3" t="str">
        <f t="shared" si="1"/>
        <v>No</v>
      </c>
    </row>
    <row r="50" spans="1:10" x14ac:dyDescent="0.3">
      <c r="A50" s="8">
        <v>40</v>
      </c>
      <c r="B50" s="10">
        <v>-0.15223197252956894</v>
      </c>
      <c r="C50" s="10">
        <v>-6.9217782779966264E-2</v>
      </c>
      <c r="D50" s="10">
        <v>-0.13114104595879553</v>
      </c>
      <c r="E50" s="10">
        <v>8.0855018587360578E-2</v>
      </c>
      <c r="F50" s="10">
        <v>-3.697304768486525E-2</v>
      </c>
      <c r="G50" s="10">
        <v>7.2976878612716609E-2</v>
      </c>
      <c r="H50" s="6">
        <f t="shared" si="2"/>
        <v>-9.4575574484732666E-2</v>
      </c>
      <c r="I50" s="10">
        <v>-7.484903225806451E-2</v>
      </c>
      <c r="J50" s="3" t="str">
        <f t="shared" si="1"/>
        <v>No</v>
      </c>
    </row>
    <row r="51" spans="1:10" x14ac:dyDescent="0.3">
      <c r="A51" s="8">
        <v>41</v>
      </c>
      <c r="B51" s="10">
        <v>-0.2043204320432043</v>
      </c>
      <c r="C51" s="10">
        <v>-1.4510278113663752E-2</v>
      </c>
      <c r="D51" s="10">
        <v>2.2799817601459188E-2</v>
      </c>
      <c r="E51" s="10">
        <v>-9.0427056463169994E-2</v>
      </c>
      <c r="F51" s="10">
        <v>2.134912091855037E-2</v>
      </c>
      <c r="G51" s="10">
        <v>-3.4118967452300697E-2</v>
      </c>
      <c r="H51" s="6">
        <f t="shared" si="2"/>
        <v>-8.0294402710444496E-2</v>
      </c>
      <c r="I51" s="10">
        <v>7.8215656520574748E-3</v>
      </c>
      <c r="J51" s="3" t="str">
        <f t="shared" si="1"/>
        <v>No</v>
      </c>
    </row>
    <row r="52" spans="1:10" x14ac:dyDescent="0.3">
      <c r="A52" s="8">
        <v>42</v>
      </c>
      <c r="B52" s="10">
        <v>-9.0497737556561167E-2</v>
      </c>
      <c r="C52" s="10">
        <v>-8.1595092024539878E-2</v>
      </c>
      <c r="D52" s="10">
        <v>-8.8720463664734656E-2</v>
      </c>
      <c r="E52" s="10">
        <v>-0.20592405861036711</v>
      </c>
      <c r="F52" s="10">
        <v>-3.5833479711926915E-2</v>
      </c>
      <c r="G52" s="10">
        <v>-5.6472228677666735E-2</v>
      </c>
      <c r="H52" s="6">
        <f t="shared" si="2"/>
        <v>-8.4992283280561201E-2</v>
      </c>
      <c r="I52" s="10">
        <v>-8.5657348463880442E-2</v>
      </c>
      <c r="J52" s="3" t="str">
        <f t="shared" si="1"/>
        <v>Yes</v>
      </c>
    </row>
    <row r="53" spans="1:10" x14ac:dyDescent="0.3">
      <c r="A53" s="8">
        <v>43</v>
      </c>
      <c r="B53" s="10">
        <v>-0.27922885572139294</v>
      </c>
      <c r="C53" s="10">
        <v>-2.6720106880427544E-2</v>
      </c>
      <c r="D53" s="10">
        <v>-0.18884540117416843</v>
      </c>
      <c r="E53" s="10">
        <v>-0.15178571428571427</v>
      </c>
      <c r="F53" s="10">
        <v>-0.12607032246310806</v>
      </c>
      <c r="G53" s="10">
        <v>-4.359605911330057E-2</v>
      </c>
      <c r="H53" s="6">
        <f t="shared" si="2"/>
        <v>-0.120890312700543</v>
      </c>
      <c r="I53" s="10">
        <v>-0.10993122487528451</v>
      </c>
      <c r="J53" s="3" t="str">
        <f t="shared" si="1"/>
        <v>No</v>
      </c>
    </row>
    <row r="54" spans="1:10" x14ac:dyDescent="0.3">
      <c r="A54" s="8">
        <v>44</v>
      </c>
      <c r="B54" s="10">
        <v>0.13028472821397755</v>
      </c>
      <c r="C54" s="10">
        <v>0.15099519560741245</v>
      </c>
      <c r="D54" s="10">
        <v>8.2629674306393314E-2</v>
      </c>
      <c r="E54" s="10">
        <v>3.2748538011695874E-2</v>
      </c>
      <c r="F54" s="10">
        <v>5.1907442151344636E-2</v>
      </c>
      <c r="G54" s="10">
        <v>8.7046098377543207E-2</v>
      </c>
      <c r="H54" s="6">
        <f t="shared" si="2"/>
        <v>0.13834046834355018</v>
      </c>
      <c r="I54" s="10">
        <v>8.5404508291501674E-2</v>
      </c>
      <c r="J54" s="3" t="str">
        <f t="shared" si="1"/>
        <v>Yes</v>
      </c>
    </row>
    <row r="55" spans="1:10" x14ac:dyDescent="0.3">
      <c r="A55" s="8">
        <v>45</v>
      </c>
      <c r="B55" s="10">
        <v>0.87557251908396949</v>
      </c>
      <c r="C55" s="10">
        <v>0.15205724508050095</v>
      </c>
      <c r="D55" s="10">
        <v>0.20612813370473534</v>
      </c>
      <c r="E55" s="10">
        <v>0.25775764439411103</v>
      </c>
      <c r="F55" s="10">
        <v>-4.5580657946889414E-3</v>
      </c>
      <c r="G55" s="10">
        <v>-2.0374318881781553E-2</v>
      </c>
      <c r="H55" s="6">
        <f t="shared" si="2"/>
        <v>0.39989996243212073</v>
      </c>
      <c r="I55" s="10">
        <v>9.3925075513554765E-2</v>
      </c>
      <c r="J55" s="3" t="str">
        <f t="shared" si="1"/>
        <v>Yes</v>
      </c>
    </row>
    <row r="56" spans="1:10" x14ac:dyDescent="0.3">
      <c r="A56" s="8">
        <v>46</v>
      </c>
      <c r="B56" s="10">
        <v>-1.4652014652014629E-2</v>
      </c>
      <c r="C56" s="10">
        <v>-4.244306418219463E-2</v>
      </c>
      <c r="D56" s="10">
        <v>0.10577367205542738</v>
      </c>
      <c r="E56" s="10">
        <v>-9.3643075814875409E-3</v>
      </c>
      <c r="F56" s="10">
        <v>6.2910611188532833E-2</v>
      </c>
      <c r="G56" s="10">
        <v>0.14195888754534455</v>
      </c>
      <c r="H56" s="6">
        <f t="shared" si="2"/>
        <v>-2.4957681319326335E-2</v>
      </c>
      <c r="I56" s="10">
        <v>5.3081426656431577E-2</v>
      </c>
      <c r="J56" s="3" t="str">
        <f t="shared" si="1"/>
        <v>No</v>
      </c>
    </row>
    <row r="57" spans="1:10" x14ac:dyDescent="0.3">
      <c r="A57" s="8">
        <v>47</v>
      </c>
      <c r="B57" s="10">
        <v>-5.7827344072697316E-2</v>
      </c>
      <c r="C57" s="10">
        <v>8.1081081081080305E-3</v>
      </c>
      <c r="D57" s="10">
        <v>-3.675856307435265E-2</v>
      </c>
      <c r="E57" s="10">
        <v>5.4535538992911154E-3</v>
      </c>
      <c r="F57" s="10">
        <v>2.959355684585125E-2</v>
      </c>
      <c r="G57" s="10">
        <v>-1.5459551037695826E-2</v>
      </c>
      <c r="H57" s="6">
        <f t="shared" si="2"/>
        <v>-1.5557330601330133E-2</v>
      </c>
      <c r="I57" s="10">
        <v>1.9583523728709844E-4</v>
      </c>
      <c r="J57" s="3" t="str">
        <f t="shared" si="1"/>
        <v>No</v>
      </c>
    </row>
    <row r="58" spans="1:10" x14ac:dyDescent="0.3">
      <c r="A58" s="8">
        <v>48</v>
      </c>
      <c r="B58" s="10">
        <v>0.21920210434020168</v>
      </c>
      <c r="C58" s="10">
        <v>0.18016085790884737</v>
      </c>
      <c r="D58" s="10">
        <v>7.6756287944492615E-2</v>
      </c>
      <c r="E58" s="10">
        <v>0.2198517447116253</v>
      </c>
      <c r="F58" s="10">
        <v>7.203929416045117E-2</v>
      </c>
      <c r="G58" s="10">
        <v>3.8502903850290364E-2</v>
      </c>
      <c r="H58" s="6">
        <f t="shared" si="2"/>
        <v>0.18812415762853718</v>
      </c>
      <c r="I58" s="10">
        <v>7.4141756950789672E-2</v>
      </c>
      <c r="J58" s="3" t="str">
        <f t="shared" si="1"/>
        <v>Yes</v>
      </c>
    </row>
    <row r="59" spans="1:10" x14ac:dyDescent="0.3">
      <c r="A59" s="8">
        <v>49</v>
      </c>
      <c r="B59" s="10">
        <v>0.19381517439769883</v>
      </c>
      <c r="C59" s="10">
        <v>-1.8627896410722405E-2</v>
      </c>
      <c r="D59" s="10">
        <v>3.6649214659685875E-2</v>
      </c>
      <c r="E59" s="10">
        <v>1.2746405809989618E-2</v>
      </c>
      <c r="F59" s="10">
        <v>6.7877142372304677E-4</v>
      </c>
      <c r="G59" s="10">
        <v>-2.1541010770505367E-2</v>
      </c>
      <c r="H59" s="6">
        <f t="shared" si="2"/>
        <v>5.6826744640138836E-2</v>
      </c>
      <c r="I59" s="10">
        <v>3.3560173370599897E-2</v>
      </c>
      <c r="J59" s="3" t="str">
        <f t="shared" si="1"/>
        <v>Yes</v>
      </c>
    </row>
    <row r="60" spans="1:10" x14ac:dyDescent="0.3">
      <c r="A60" s="8">
        <v>50</v>
      </c>
      <c r="B60" s="10">
        <v>7.8313253012047591E-3</v>
      </c>
      <c r="C60" s="10">
        <v>8.9814814814814709E-2</v>
      </c>
      <c r="D60" s="10">
        <v>5.477855477855479E-2</v>
      </c>
      <c r="E60" s="10">
        <v>9.6443728962388467E-2</v>
      </c>
      <c r="F60" s="10">
        <v>7.4614210615566853E-3</v>
      </c>
      <c r="G60" s="10">
        <v>0.1100762066045723</v>
      </c>
      <c r="H60" s="6">
        <f t="shared" si="2"/>
        <v>5.9527591633550661E-2</v>
      </c>
      <c r="I60" s="10">
        <v>3.5723383825517749E-2</v>
      </c>
      <c r="J60" s="3" t="str">
        <f t="shared" si="1"/>
        <v>Yes</v>
      </c>
    </row>
    <row r="61" spans="1:10" x14ac:dyDescent="0.3">
      <c r="A61" s="8">
        <v>51</v>
      </c>
      <c r="B61" s="10">
        <v>2.7495517035266041E-2</v>
      </c>
      <c r="C61" s="10">
        <v>-3.1011045029736638E-2</v>
      </c>
      <c r="D61" s="10">
        <v>-3.314917127071818E-3</v>
      </c>
      <c r="E61" s="10">
        <v>-3.3635878270154775E-2</v>
      </c>
      <c r="F61" s="10">
        <v>-3.012960781013296E-2</v>
      </c>
      <c r="G61" s="10">
        <v>-7.2463768115941163E-3</v>
      </c>
      <c r="H61" s="6">
        <f t="shared" si="2"/>
        <v>-9.8526409753928196E-3</v>
      </c>
      <c r="I61" s="10">
        <v>-1.976198584780705E-2</v>
      </c>
      <c r="J61" s="3" t="str">
        <f t="shared" si="1"/>
        <v>Yes</v>
      </c>
    </row>
    <row r="62" spans="1:10" x14ac:dyDescent="0.3">
      <c r="A62" s="8">
        <v>52</v>
      </c>
      <c r="B62" s="10">
        <v>0.20069808027923206</v>
      </c>
      <c r="C62" s="10">
        <v>2.586584831214379E-2</v>
      </c>
      <c r="D62" s="10">
        <v>0.1042128603104213</v>
      </c>
      <c r="E62" s="10">
        <v>0.1617403314917126</v>
      </c>
      <c r="F62" s="10">
        <v>7.2544255466851781E-2</v>
      </c>
      <c r="G62" s="10">
        <v>8.0676142912024504E-2</v>
      </c>
      <c r="H62" s="6">
        <f t="shared" si="2"/>
        <v>9.1289431763556139E-2</v>
      </c>
      <c r="I62" s="10">
        <v>5.7363996950366293E-2</v>
      </c>
      <c r="J62" s="3" t="str">
        <f t="shared" si="1"/>
        <v>Yes</v>
      </c>
    </row>
    <row r="63" spans="1:10" x14ac:dyDescent="0.3">
      <c r="A63" s="8">
        <v>53</v>
      </c>
      <c r="B63" s="10">
        <v>-3.1249999999999979E-2</v>
      </c>
      <c r="C63" s="10">
        <v>2.3076923076923193E-2</v>
      </c>
      <c r="D63" s="10">
        <v>7.9317269076305263E-2</v>
      </c>
      <c r="E63" s="10">
        <v>-1.0581381524194513E-2</v>
      </c>
      <c r="F63" s="10">
        <v>2.4919093851132789E-2</v>
      </c>
      <c r="G63" s="10">
        <v>-3.5549235691431876E-3</v>
      </c>
      <c r="H63" s="6">
        <f t="shared" si="2"/>
        <v>4.4164205622863684E-3</v>
      </c>
      <c r="I63" s="10">
        <v>1.7770597738287375E-2</v>
      </c>
      <c r="J63" s="3" t="str">
        <f t="shared" si="1"/>
        <v>No</v>
      </c>
    </row>
    <row r="64" spans="1:10" x14ac:dyDescent="0.3">
      <c r="A64" s="8">
        <v>54</v>
      </c>
      <c r="B64" s="10">
        <v>-6.6516629157289411E-2</v>
      </c>
      <c r="C64" s="10">
        <v>-6.1403508771929925E-2</v>
      </c>
      <c r="D64" s="10">
        <v>-8.3720930232558111E-2</v>
      </c>
      <c r="E64" s="10">
        <v>-6.104301850516701E-2</v>
      </c>
      <c r="F64" s="10">
        <v>-2.3997473950110561E-2</v>
      </c>
      <c r="G64" s="10">
        <v>-4.8162682839814536E-2</v>
      </c>
      <c r="H64" s="6">
        <f t="shared" si="2"/>
        <v>-6.263947651807103E-2</v>
      </c>
      <c r="I64" s="10">
        <v>-3.6974262397991231E-2</v>
      </c>
      <c r="J64" s="3" t="str">
        <f t="shared" si="1"/>
        <v>No</v>
      </c>
    </row>
    <row r="65" spans="1:10" x14ac:dyDescent="0.3">
      <c r="A65" s="8">
        <v>55</v>
      </c>
      <c r="B65" s="10">
        <v>1.3929815162068126E-2</v>
      </c>
      <c r="C65" s="10">
        <v>8.2777036048064065E-2</v>
      </c>
      <c r="D65" s="10">
        <v>5.7191201353637824E-2</v>
      </c>
      <c r="E65" s="10">
        <v>8.1776298950601498E-2</v>
      </c>
      <c r="F65" s="10">
        <v>9.8673568424458014E-3</v>
      </c>
      <c r="G65" s="10">
        <v>-2.8298350824587669E-2</v>
      </c>
      <c r="H65" s="6">
        <f t="shared" si="2"/>
        <v>5.5289856613548044E-2</v>
      </c>
      <c r="I65" s="10">
        <v>2.8513693463827205E-2</v>
      </c>
      <c r="J65" s="3" t="str">
        <f t="shared" si="1"/>
        <v>Yes</v>
      </c>
    </row>
    <row r="66" spans="1:10" x14ac:dyDescent="0.3">
      <c r="A66" s="8">
        <v>56</v>
      </c>
      <c r="B66" s="10">
        <v>8.5072655217965615E-2</v>
      </c>
      <c r="C66" s="10">
        <v>6.9872585285655694E-2</v>
      </c>
      <c r="D66" s="10">
        <v>0.11747759282970545</v>
      </c>
      <c r="E66" s="10">
        <v>0.10327694309712533</v>
      </c>
      <c r="F66" s="10">
        <v>3.4919109402530832E-2</v>
      </c>
      <c r="G66" s="10">
        <v>5.1880424300867846E-2</v>
      </c>
      <c r="H66" s="6">
        <f t="shared" si="2"/>
        <v>7.5420180125329819E-2</v>
      </c>
      <c r="I66" s="10">
        <v>5.8796367554255859E-2</v>
      </c>
      <c r="J66" s="3" t="str">
        <f t="shared" si="1"/>
        <v>Yes</v>
      </c>
    </row>
    <row r="67" spans="1:10" x14ac:dyDescent="0.3">
      <c r="A67" s="8">
        <v>57</v>
      </c>
      <c r="B67" s="10">
        <v>0.11784757730703667</v>
      </c>
      <c r="C67" s="10">
        <v>3.4575489819439052E-2</v>
      </c>
      <c r="D67" s="10">
        <v>5.5285018619306993E-2</v>
      </c>
      <c r="E67" s="10">
        <v>-3.6242762170276749E-2</v>
      </c>
      <c r="F67" s="10">
        <v>-1.3774957436929277E-2</v>
      </c>
      <c r="G67" s="10">
        <v>-2.8236156949028222E-2</v>
      </c>
      <c r="H67" s="6">
        <f t="shared" si="2"/>
        <v>6.1140439157987704E-2</v>
      </c>
      <c r="I67" s="10">
        <v>1.475932719359003E-2</v>
      </c>
      <c r="J67" s="3" t="str">
        <f t="shared" si="1"/>
        <v>Yes</v>
      </c>
    </row>
    <row r="68" spans="1:10" x14ac:dyDescent="0.3">
      <c r="A68" s="8">
        <v>58</v>
      </c>
      <c r="B68" s="10">
        <v>-0.13548246569374861</v>
      </c>
      <c r="C68" s="10">
        <v>-0.13999257333828444</v>
      </c>
      <c r="D68" s="10">
        <v>-9.2833876221498413E-2</v>
      </c>
      <c r="E68" s="10">
        <v>-7.2429906542055972E-2</v>
      </c>
      <c r="F68" s="10">
        <v>-8.5059635907093561E-2</v>
      </c>
      <c r="G68" s="10">
        <v>-3.8301886792452854E-2</v>
      </c>
      <c r="H68" s="6">
        <f t="shared" si="2"/>
        <v>-0.1341951413032888</v>
      </c>
      <c r="I68" s="10">
        <v>-8.1975916203894841E-2</v>
      </c>
      <c r="J68" s="3" t="str">
        <f t="shared" si="1"/>
        <v>No</v>
      </c>
    </row>
    <row r="69" spans="1:10" x14ac:dyDescent="0.3">
      <c r="A69" s="8">
        <v>59</v>
      </c>
      <c r="B69" s="10">
        <v>2.5195263290514279E-4</v>
      </c>
      <c r="C69" s="10">
        <v>-7.9879101899827346E-2</v>
      </c>
      <c r="D69" s="10">
        <v>-5.7450628366247806E-2</v>
      </c>
      <c r="E69" s="10">
        <v>-0.15905001799208354</v>
      </c>
      <c r="F69" s="10">
        <v>1.3036020583190483E-2</v>
      </c>
      <c r="G69" s="10">
        <v>-1.6676476358642368E-2</v>
      </c>
      <c r="H69" s="6">
        <f t="shared" si="2"/>
        <v>-4.9812337535366187E-2</v>
      </c>
      <c r="I69" s="10">
        <v>-5.3882376699314345E-2</v>
      </c>
      <c r="J69" s="3" t="str">
        <f t="shared" si="1"/>
        <v>Yes</v>
      </c>
    </row>
    <row r="70" spans="1:10" x14ac:dyDescent="0.3">
      <c r="A70" s="8">
        <v>60</v>
      </c>
      <c r="B70" s="10">
        <v>-5.5415617128464975E-3</v>
      </c>
      <c r="C70" s="10">
        <v>-2.3463162834348739E-3</v>
      </c>
      <c r="D70" s="10">
        <v>-3.1746031746036706E-4</v>
      </c>
      <c r="E70" s="10">
        <v>2.6957637997432615E-2</v>
      </c>
      <c r="F70" s="10">
        <v>1.6931933626816815E-4</v>
      </c>
      <c r="G70" s="10">
        <v>-1.7956903431763031E-3</v>
      </c>
      <c r="H70" s="6">
        <f t="shared" si="2"/>
        <v>-3.0226182120267103E-3</v>
      </c>
      <c r="I70" s="10">
        <v>-3.2404847144202982E-3</v>
      </c>
      <c r="J70" s="3" t="str">
        <f t="shared" si="1"/>
        <v>Yes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ignoredErrors>
    <ignoredError sqref="H11:H70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Pct_Beat</vt:lpstr>
      <vt:lpstr>Sum_Weights</vt:lpstr>
      <vt:lpstr>Weights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2000-07-03T15:46:44Z</dcterms:created>
  <dcterms:modified xsi:type="dcterms:W3CDTF">2014-03-11T16:33:14Z</dcterms:modified>
</cp:coreProperties>
</file>